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19.53_2014" sheetId="1" r:id="rId1"/>
  </sheets>
  <definedNames>
    <definedName name="_Regression_Int" localSheetId="0" hidden="1">1</definedName>
    <definedName name="_xlnm.Print_Area" localSheetId="0">'19.53_2014'!$A$1:$I$70</definedName>
    <definedName name="ene_abr_1">#REF!</definedName>
    <definedName name="Imprimir_área_IM" localSheetId="0">'19.53_2014'!$A$12:$I$71</definedName>
    <definedName name="may_ago_1">#REF!</definedName>
    <definedName name="sep_dic_1">#REF!</definedName>
  </definedNames>
  <calcPr calcId="125725"/>
</workbook>
</file>

<file path=xl/calcChain.xml><?xml version="1.0" encoding="utf-8"?>
<calcChain xmlns="http://schemas.openxmlformats.org/spreadsheetml/2006/main">
  <c r="F68" i="1"/>
  <c r="F67"/>
  <c r="F66"/>
  <c r="F63"/>
  <c r="F62"/>
  <c r="F61"/>
  <c r="F60"/>
  <c r="G60" s="1"/>
  <c r="F59"/>
  <c r="F58"/>
  <c r="G58"/>
  <c r="F57"/>
  <c r="F56"/>
  <c r="G56" s="1"/>
  <c r="F55"/>
  <c r="G55" s="1"/>
  <c r="G57"/>
  <c r="G59"/>
  <c r="G61"/>
  <c r="G62"/>
  <c r="G63"/>
  <c r="G66"/>
  <c r="G67"/>
  <c r="G68"/>
  <c r="F17"/>
  <c r="G17" s="1"/>
  <c r="F18"/>
  <c r="G18"/>
  <c r="I18" s="1"/>
  <c r="F19"/>
  <c r="G19" s="1"/>
  <c r="I19" s="1"/>
  <c r="F22"/>
  <c r="H22" s="1"/>
  <c r="F23"/>
  <c r="H23" s="1"/>
  <c r="F24"/>
  <c r="H24" s="1"/>
  <c r="F25"/>
  <c r="H25" s="1"/>
  <c r="F26"/>
  <c r="H26" s="1"/>
  <c r="F27"/>
  <c r="H27" s="1"/>
  <c r="F28"/>
  <c r="H28" s="1"/>
  <c r="F29"/>
  <c r="H29" s="1"/>
  <c r="F30"/>
  <c r="H30" s="1"/>
  <c r="F31"/>
  <c r="H31" s="1"/>
  <c r="F32"/>
  <c r="H32" s="1"/>
  <c r="F33"/>
  <c r="H33" s="1"/>
  <c r="F34"/>
  <c r="H34" s="1"/>
  <c r="F35"/>
  <c r="H35" s="1"/>
  <c r="F36"/>
  <c r="H36"/>
  <c r="F37"/>
  <c r="H37"/>
  <c r="F38"/>
  <c r="H38"/>
  <c r="F39"/>
  <c r="H39"/>
  <c r="F40"/>
  <c r="H40"/>
  <c r="F41"/>
  <c r="H41"/>
  <c r="F42"/>
  <c r="H42"/>
  <c r="F43"/>
  <c r="H43"/>
  <c r="F44"/>
  <c r="H44"/>
  <c r="F45"/>
  <c r="H45"/>
  <c r="F46"/>
  <c r="H46"/>
  <c r="F47"/>
  <c r="H47"/>
  <c r="F48"/>
  <c r="H48"/>
  <c r="F49"/>
  <c r="H49"/>
  <c r="F50"/>
  <c r="H50"/>
  <c r="F51"/>
  <c r="H51"/>
  <c r="F52"/>
  <c r="H52"/>
  <c r="F16"/>
  <c r="G16"/>
  <c r="C15"/>
  <c r="I68"/>
  <c r="H68"/>
  <c r="I67"/>
  <c r="H67"/>
  <c r="I66"/>
  <c r="H66"/>
  <c r="I61"/>
  <c r="H61"/>
  <c r="I60"/>
  <c r="H60"/>
  <c r="I59"/>
  <c r="H59"/>
  <c r="I58"/>
  <c r="H58"/>
  <c r="I57"/>
  <c r="H57"/>
  <c r="I56"/>
  <c r="H56"/>
  <c r="I55"/>
  <c r="H55"/>
  <c r="E15"/>
  <c r="B15"/>
  <c r="H16"/>
  <c r="E21"/>
  <c r="C21"/>
  <c r="D21"/>
  <c r="E54"/>
  <c r="H54" s="1"/>
  <c r="C54"/>
  <c r="D54"/>
  <c r="G51"/>
  <c r="I51" s="1"/>
  <c r="G39"/>
  <c r="I39" s="1"/>
  <c r="G37"/>
  <c r="I37" s="1"/>
  <c r="G35"/>
  <c r="I35" s="1"/>
  <c r="G33"/>
  <c r="I33" s="1"/>
  <c r="G31"/>
  <c r="I31" s="1"/>
  <c r="G29"/>
  <c r="I29" s="1"/>
  <c r="G25"/>
  <c r="I25" s="1"/>
  <c r="H18"/>
  <c r="H19"/>
  <c r="H17"/>
  <c r="G50"/>
  <c r="I50"/>
  <c r="G42"/>
  <c r="I42"/>
  <c r="G36"/>
  <c r="I36"/>
  <c r="G49"/>
  <c r="I49"/>
  <c r="G47"/>
  <c r="I47"/>
  <c r="G45"/>
  <c r="I45"/>
  <c r="G43"/>
  <c r="I43"/>
  <c r="G41"/>
  <c r="I41"/>
  <c r="G27"/>
  <c r="I27"/>
  <c r="G23"/>
  <c r="I23"/>
  <c r="G52"/>
  <c r="I52"/>
  <c r="G48"/>
  <c r="I48"/>
  <c r="G46"/>
  <c r="I46"/>
  <c r="G44"/>
  <c r="I44"/>
  <c r="G40"/>
  <c r="I40"/>
  <c r="G38"/>
  <c r="I38"/>
  <c r="G34"/>
  <c r="I34"/>
  <c r="G32"/>
  <c r="I32"/>
  <c r="G30"/>
  <c r="I30"/>
  <c r="G28"/>
  <c r="I28"/>
  <c r="G26"/>
  <c r="I26"/>
  <c r="G24"/>
  <c r="I24"/>
  <c r="G22"/>
  <c r="I22"/>
  <c r="F21"/>
  <c r="H21"/>
  <c r="B54"/>
  <c r="B21"/>
  <c r="B13" s="1"/>
  <c r="D15"/>
  <c r="D13" s="1"/>
  <c r="I54"/>
  <c r="F54"/>
  <c r="G21"/>
  <c r="I21" s="1"/>
  <c r="F15"/>
  <c r="F13" s="1"/>
  <c r="H13" s="1"/>
  <c r="I16"/>
  <c r="H15"/>
  <c r="E13"/>
  <c r="C13"/>
  <c r="I17" l="1"/>
  <c r="G15"/>
  <c r="G54"/>
  <c r="G13" l="1"/>
  <c r="I13" s="1"/>
  <c r="I15"/>
</calcChain>
</file>

<file path=xl/sharedStrings.xml><?xml version="1.0" encoding="utf-8"?>
<sst xmlns="http://schemas.openxmlformats.org/spreadsheetml/2006/main" count="231" uniqueCount="68">
  <si>
    <t xml:space="preserve"> </t>
  </si>
  <si>
    <t>%</t>
  </si>
  <si>
    <t>Anuario Estadístico 2014</t>
  </si>
  <si>
    <t>Delegación</t>
  </si>
  <si>
    <t>Semanas Nacionales de Salud</t>
  </si>
  <si>
    <t>Primera</t>
  </si>
  <si>
    <t>Segunda</t>
  </si>
  <si>
    <t>Tercera</t>
  </si>
  <si>
    <t>Meta</t>
  </si>
  <si>
    <t>Total Aplicado</t>
  </si>
  <si>
    <t>Grupo Blanco</t>
  </si>
  <si>
    <t>Dosis Aplicadas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</si>
  <si>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</si>
  <si>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</si>
  <si>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</si>
  <si>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</si>
  <si>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</si>
  <si>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</si>
  <si>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</si>
  <si>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</si>
  <si>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</si>
  <si>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</si>
  <si>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</si>
  <si>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</si>
  <si>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</si>
  <si>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</si>
  <si>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</si>
  <si>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</si>
  <si>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</si>
  <si>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</si>
  <si>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</si>
  <si>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</si>
  <si>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</si>
  <si>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</si>
  <si>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</si>
  <si>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</si>
  <si>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</si>
  <si>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</si>
  <si>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</si>
  <si>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</si>
  <si>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</si>
  <si>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</si>
  <si>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</si>
  <si>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</si>
  <si>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</si>
  <si>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</si>
  <si>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</si>
  <si>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</si>
  <si>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</si>
  <si>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</si>
  <si>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</si>
  <si>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</si>
  <si>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</si>
  <si>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</si>
  <si>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</si>
  <si>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</si>
  <si>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</si>
  <si>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</si>
  <si>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</si>
  <si>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</si>
  <si>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</si>
  <si>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</si>
  <si>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</si>
  <si>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</si>
  <si>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 xml:space="preserve">  Fuente:  Jefatura de Sercicios de Atención Preventiva</t>
  </si>
  <si>
    <t>H.R. "Pdte. Benito Juárez"</t>
  </si>
  <si>
    <t>|</t>
  </si>
  <si>
    <t>19.53 Dosis Aplicadas de Antirotavirus en Semanas Nacionales de Vacunación por Delegación</t>
  </si>
</sst>
</file>

<file path=xl/styles.xml><?xml version="1.0" encoding="utf-8"?>
<styleSheet xmlns="http://schemas.openxmlformats.org/spreadsheetml/2006/main">
  <numFmts count="3">
    <numFmt numFmtId="164" formatCode="#,##0_);\(#,##0\)"/>
    <numFmt numFmtId="165" formatCode="0.00_)"/>
    <numFmt numFmtId="166" formatCode="0_)"/>
  </numFmts>
  <fonts count="14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3" fillId="0" borderId="0"/>
    <xf numFmtId="0" fontId="3" fillId="0" borderId="0"/>
    <xf numFmtId="0" fontId="3" fillId="0" borderId="0"/>
  </cellStyleXfs>
  <cellXfs count="57">
    <xf numFmtId="0" fontId="0" fillId="0" borderId="0" xfId="0"/>
    <xf numFmtId="0" fontId="2" fillId="0" borderId="0" xfId="0" applyFont="1"/>
    <xf numFmtId="164" fontId="2" fillId="0" borderId="0" xfId="0" applyNumberFormat="1" applyFont="1" applyProtection="1"/>
    <xf numFmtId="0" fontId="1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 applyBorder="1"/>
    <xf numFmtId="16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Protection="1"/>
    <xf numFmtId="165" fontId="1" fillId="0" borderId="0" xfId="0" applyNumberFormat="1" applyFont="1" applyProtection="1"/>
    <xf numFmtId="3" fontId="1" fillId="0" borderId="0" xfId="0" applyNumberFormat="1" applyFont="1"/>
    <xf numFmtId="0" fontId="5" fillId="0" borderId="1" xfId="0" applyFont="1" applyBorder="1"/>
    <xf numFmtId="0" fontId="5" fillId="0" borderId="1" xfId="0" applyFont="1" applyBorder="1" applyAlignment="1" applyProtection="1">
      <alignment horizontal="left"/>
    </xf>
    <xf numFmtId="0" fontId="4" fillId="0" borderId="0" xfId="0" applyFont="1" applyAlignment="1">
      <alignment horizontal="right"/>
    </xf>
    <xf numFmtId="0" fontId="7" fillId="0" borderId="0" xfId="0" applyFont="1" applyAlignment="1"/>
    <xf numFmtId="0" fontId="8" fillId="0" borderId="0" xfId="0" applyFont="1" applyFill="1" applyAlignment="1" applyProtection="1">
      <alignment horizontal="center" vertical="center"/>
    </xf>
    <xf numFmtId="0" fontId="9" fillId="0" borderId="0" xfId="0" applyFont="1"/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Continuous"/>
    </xf>
    <xf numFmtId="0" fontId="6" fillId="0" borderId="2" xfId="0" applyFont="1" applyBorder="1" applyAlignment="1" applyProtection="1">
      <alignment horizontal="center" vertical="center" wrapText="1"/>
    </xf>
    <xf numFmtId="0" fontId="10" fillId="0" borderId="0" xfId="4" applyFont="1" applyAlignment="1" applyProtection="1">
      <alignment horizontal="left"/>
    </xf>
    <xf numFmtId="0" fontId="11" fillId="0" borderId="0" xfId="4" applyFont="1"/>
    <xf numFmtId="0" fontId="11" fillId="0" borderId="0" xfId="4" applyFont="1" applyAlignment="1" applyProtection="1">
      <alignment horizontal="left"/>
    </xf>
    <xf numFmtId="0" fontId="11" fillId="0" borderId="0" xfId="4" applyFont="1" applyFill="1" applyAlignment="1" applyProtection="1">
      <alignment horizontal="left"/>
    </xf>
    <xf numFmtId="0" fontId="11" fillId="0" borderId="0" xfId="4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3" fontId="10" fillId="0" borderId="0" xfId="0" applyNumberFormat="1" applyFont="1" applyAlignment="1" applyProtection="1">
      <alignment horizontal="right"/>
    </xf>
    <xf numFmtId="165" fontId="10" fillId="0" borderId="0" xfId="0" applyNumberFormat="1" applyFont="1" applyAlignment="1" applyProtection="1">
      <alignment horizontal="right"/>
    </xf>
    <xf numFmtId="3" fontId="11" fillId="0" borderId="0" xfId="0" applyNumberFormat="1" applyFont="1" applyAlignment="1" applyProtection="1">
      <alignment horizontal="right"/>
    </xf>
    <xf numFmtId="165" fontId="11" fillId="0" borderId="0" xfId="0" applyNumberFormat="1" applyFont="1" applyAlignment="1" applyProtection="1">
      <alignment horizontal="right"/>
    </xf>
    <xf numFmtId="3" fontId="11" fillId="0" borderId="0" xfId="0" applyNumberFormat="1" applyFont="1"/>
    <xf numFmtId="3" fontId="10" fillId="0" borderId="0" xfId="0" applyNumberFormat="1" applyFont="1" applyFill="1" applyAlignment="1" applyProtection="1">
      <alignment horizontal="right"/>
    </xf>
    <xf numFmtId="3" fontId="11" fillId="0" borderId="0" xfId="0" applyNumberFormat="1" applyFont="1" applyBorder="1" applyAlignment="1">
      <alignment horizontal="right"/>
    </xf>
    <xf numFmtId="3" fontId="10" fillId="0" borderId="0" xfId="0" applyNumberFormat="1" applyFont="1" applyFill="1" applyBorder="1" applyAlignment="1" applyProtection="1">
      <alignment horizontal="right"/>
    </xf>
    <xf numFmtId="3" fontId="10" fillId="0" borderId="0" xfId="0" applyNumberFormat="1" applyFont="1" applyBorder="1" applyAlignment="1" applyProtection="1">
      <alignment horizontal="right"/>
    </xf>
    <xf numFmtId="165" fontId="11" fillId="0" borderId="0" xfId="0" applyNumberFormat="1" applyFont="1" applyBorder="1" applyAlignment="1" applyProtection="1">
      <alignment horizontal="right"/>
    </xf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1" fillId="0" borderId="3" xfId="0" applyNumberFormat="1" applyFont="1" applyBorder="1"/>
    <xf numFmtId="0" fontId="11" fillId="0" borderId="3" xfId="4" applyFont="1" applyFill="1" applyBorder="1" applyAlignment="1" applyProtection="1">
      <alignment horizontal="left"/>
    </xf>
    <xf numFmtId="166" fontId="10" fillId="0" borderId="0" xfId="0" applyNumberFormat="1" applyFont="1" applyBorder="1" applyAlignment="1" applyProtection="1">
      <alignment horizontal="right"/>
    </xf>
    <xf numFmtId="3" fontId="11" fillId="0" borderId="0" xfId="0" applyNumberFormat="1" applyFont="1" applyFill="1" applyAlignment="1" applyProtection="1">
      <alignment horizontal="right"/>
    </xf>
    <xf numFmtId="166" fontId="11" fillId="0" borderId="0" xfId="0" applyNumberFormat="1" applyFont="1" applyAlignment="1" applyProtection="1">
      <alignment horizontal="right"/>
    </xf>
    <xf numFmtId="3" fontId="11" fillId="0" borderId="3" xfId="0" applyNumberFormat="1" applyFont="1" applyFill="1" applyBorder="1" applyAlignment="1" applyProtection="1">
      <alignment horizontal="right"/>
    </xf>
    <xf numFmtId="166" fontId="11" fillId="0" borderId="3" xfId="0" applyNumberFormat="1" applyFont="1" applyBorder="1" applyAlignment="1" applyProtection="1">
      <alignment horizontal="right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Fill="1" applyAlignment="1" applyProtection="1">
      <alignment horizontal="center" vertical="center"/>
    </xf>
    <xf numFmtId="0" fontId="6" fillId="0" borderId="0" xfId="0" applyFont="1" applyAlignment="1">
      <alignment horizontal="right"/>
    </xf>
    <xf numFmtId="0" fontId="6" fillId="0" borderId="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38100</xdr:rowOff>
    </xdr:from>
    <xdr:to>
      <xdr:col>1</xdr:col>
      <xdr:colOff>94074</xdr:colOff>
      <xdr:row>5</xdr:row>
      <xdr:rowOff>114300</xdr:rowOff>
    </xdr:to>
    <xdr:pic>
      <xdr:nvPicPr>
        <xdr:cNvPr id="108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38101" y="38100"/>
          <a:ext cx="2560695" cy="101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152870</xdr:colOff>
      <xdr:row>0</xdr:row>
      <xdr:rowOff>0</xdr:rowOff>
    </xdr:from>
    <xdr:to>
      <xdr:col>10</xdr:col>
      <xdr:colOff>75745</xdr:colOff>
      <xdr:row>5</xdr:row>
      <xdr:rowOff>0</xdr:rowOff>
    </xdr:to>
    <xdr:pic>
      <xdr:nvPicPr>
        <xdr:cNvPr id="109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818518" y="0"/>
          <a:ext cx="2651023" cy="940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M7895"/>
  <sheetViews>
    <sheetView showGridLines="0" tabSelected="1" zoomScale="81" zoomScaleNormal="81" zoomScaleSheetLayoutView="70" workbookViewId="0">
      <selection activeCell="A8" sqref="A8:I8"/>
    </sheetView>
  </sheetViews>
  <sheetFormatPr baseColWidth="10" defaultColWidth="4.625" defaultRowHeight="12.75"/>
  <cols>
    <col min="1" max="1" width="32.875" style="3" customWidth="1"/>
    <col min="2" max="9" width="16.75" style="3" customWidth="1"/>
    <col min="10" max="10" width="2.125" style="3" customWidth="1"/>
    <col min="11" max="16384" width="4.625" style="3"/>
  </cols>
  <sheetData>
    <row r="1" spans="1:11" ht="15" customHeight="1">
      <c r="A1" s="51"/>
      <c r="B1" s="51"/>
      <c r="C1" s="51"/>
      <c r="D1" s="51"/>
      <c r="E1" s="51"/>
      <c r="F1" s="51"/>
      <c r="G1" s="51"/>
      <c r="H1" s="51"/>
      <c r="I1" s="51"/>
    </row>
    <row r="2" spans="1:11" ht="15" customHeight="1">
      <c r="A2" s="17"/>
      <c r="B2" s="17"/>
      <c r="C2" s="17"/>
      <c r="D2" s="17"/>
      <c r="E2" s="17"/>
      <c r="F2" s="17"/>
      <c r="G2" s="17"/>
    </row>
    <row r="3" spans="1:11" ht="15" customHeight="1">
      <c r="A3" s="17"/>
      <c r="B3" s="17"/>
      <c r="C3" s="17"/>
      <c r="D3" s="17"/>
      <c r="E3" s="17"/>
      <c r="F3" s="17"/>
      <c r="G3" s="17"/>
    </row>
    <row r="4" spans="1:11" ht="15" customHeight="1">
      <c r="A4" s="17"/>
      <c r="B4" s="17"/>
      <c r="C4" s="17"/>
      <c r="D4" s="17"/>
      <c r="E4" s="17"/>
      <c r="F4" s="17"/>
      <c r="G4" s="17"/>
    </row>
    <row r="5" spans="1:11" ht="15" customHeight="1">
      <c r="A5" s="17"/>
      <c r="B5" s="17"/>
      <c r="C5" s="17"/>
      <c r="D5" s="17"/>
      <c r="E5" s="17"/>
      <c r="F5" s="17"/>
      <c r="G5" s="17"/>
    </row>
    <row r="6" spans="1:11" ht="17.25" customHeight="1">
      <c r="A6" s="53" t="s">
        <v>2</v>
      </c>
      <c r="B6" s="53"/>
      <c r="C6" s="53"/>
      <c r="D6" s="53"/>
      <c r="E6" s="53"/>
      <c r="F6" s="53"/>
      <c r="G6" s="53"/>
      <c r="H6" s="53"/>
      <c r="I6" s="53"/>
      <c r="J6" s="18"/>
      <c r="K6" s="18"/>
    </row>
    <row r="7" spans="1:11" ht="15" customHeight="1">
      <c r="A7" s="17"/>
      <c r="B7" s="17"/>
      <c r="C7" s="17"/>
      <c r="D7" s="17"/>
      <c r="E7" s="17"/>
      <c r="F7" s="17"/>
      <c r="G7" s="17"/>
      <c r="H7" s="17"/>
    </row>
    <row r="8" spans="1:11" s="20" customFormat="1" ht="38.25" customHeight="1">
      <c r="A8" s="52" t="s">
        <v>67</v>
      </c>
      <c r="B8" s="52"/>
      <c r="C8" s="52"/>
      <c r="D8" s="52"/>
      <c r="E8" s="52"/>
      <c r="F8" s="52"/>
      <c r="G8" s="52"/>
      <c r="H8" s="52"/>
      <c r="I8" s="52"/>
    </row>
    <row r="9" spans="1:11" s="20" customFormat="1" ht="15" customHeight="1">
      <c r="A9" s="19"/>
      <c r="B9" s="19"/>
      <c r="C9" s="19"/>
      <c r="D9" s="19"/>
      <c r="E9" s="19"/>
      <c r="F9" s="19"/>
      <c r="G9" s="19"/>
      <c r="H9" s="19"/>
    </row>
    <row r="10" spans="1:11" s="20" customFormat="1" ht="20.25" customHeight="1">
      <c r="A10" s="54" t="s">
        <v>3</v>
      </c>
      <c r="B10" s="22" t="s">
        <v>4</v>
      </c>
      <c r="C10" s="22"/>
      <c r="D10" s="22"/>
      <c r="E10" s="55" t="s">
        <v>8</v>
      </c>
      <c r="F10" s="49" t="s">
        <v>9</v>
      </c>
      <c r="G10" s="49" t="s">
        <v>10</v>
      </c>
      <c r="H10" s="22" t="s">
        <v>1</v>
      </c>
      <c r="I10" s="22"/>
    </row>
    <row r="11" spans="1:11" s="20" customFormat="1" ht="20.25" customHeight="1">
      <c r="A11" s="54"/>
      <c r="B11" s="21" t="s">
        <v>5</v>
      </c>
      <c r="C11" s="21" t="s">
        <v>6</v>
      </c>
      <c r="D11" s="21" t="s">
        <v>7</v>
      </c>
      <c r="E11" s="56"/>
      <c r="F11" s="50"/>
      <c r="G11" s="50"/>
      <c r="H11" s="23" t="s">
        <v>11</v>
      </c>
      <c r="I11" s="23" t="s">
        <v>10</v>
      </c>
    </row>
    <row r="12" spans="1:11" ht="15" customHeight="1">
      <c r="A12" s="16"/>
      <c r="B12" s="15"/>
      <c r="C12" s="15"/>
      <c r="D12" s="15"/>
      <c r="E12" s="15"/>
      <c r="F12" s="15"/>
      <c r="G12" s="15"/>
      <c r="H12" s="15"/>
      <c r="I12" s="15"/>
    </row>
    <row r="13" spans="1:11" s="1" customFormat="1" ht="15" customHeight="1">
      <c r="A13" s="24" t="s">
        <v>12</v>
      </c>
      <c r="B13" s="30">
        <f t="shared" ref="B13:G13" si="0">SUM(B15,B21,B54)</f>
        <v>15786</v>
      </c>
      <c r="C13" s="30">
        <f t="shared" si="0"/>
        <v>17649</v>
      </c>
      <c r="D13" s="30">
        <f t="shared" si="0"/>
        <v>13771</v>
      </c>
      <c r="E13" s="30">
        <f t="shared" si="0"/>
        <v>47800</v>
      </c>
      <c r="F13" s="30">
        <f t="shared" si="0"/>
        <v>47206</v>
      </c>
      <c r="G13" s="30">
        <f t="shared" si="0"/>
        <v>47206</v>
      </c>
      <c r="H13" s="31">
        <f>F13*100/E13</f>
        <v>98.757322175732213</v>
      </c>
      <c r="I13" s="31">
        <f>G13*100/E13</f>
        <v>98.757322175732213</v>
      </c>
      <c r="J13" s="2"/>
    </row>
    <row r="14" spans="1:11" ht="15" customHeight="1">
      <c r="A14" s="25"/>
      <c r="B14" s="32"/>
      <c r="C14" s="32"/>
      <c r="D14" s="32"/>
      <c r="E14" s="30"/>
      <c r="F14" s="30"/>
      <c r="G14" s="30"/>
      <c r="H14" s="33"/>
      <c r="I14" s="33"/>
    </row>
    <row r="15" spans="1:11" s="1" customFormat="1" ht="15" customHeight="1">
      <c r="A15" s="24" t="s">
        <v>13</v>
      </c>
      <c r="B15" s="30">
        <f t="shared" ref="B15:G15" si="1">SUM(B16:B19)</f>
        <v>1003</v>
      </c>
      <c r="C15" s="30">
        <f t="shared" si="1"/>
        <v>1015</v>
      </c>
      <c r="D15" s="30">
        <f t="shared" si="1"/>
        <v>734</v>
      </c>
      <c r="E15" s="30">
        <f t="shared" si="1"/>
        <v>3139</v>
      </c>
      <c r="F15" s="30">
        <f t="shared" si="1"/>
        <v>2752</v>
      </c>
      <c r="G15" s="30">
        <f t="shared" si="1"/>
        <v>2752</v>
      </c>
      <c r="H15" s="31">
        <f>IF(E15="",0,F15*100/E15)</f>
        <v>87.671232876712324</v>
      </c>
      <c r="I15" s="31">
        <f>IF(E15="",0,G15*100/E15)</f>
        <v>87.671232876712324</v>
      </c>
      <c r="J15" s="2"/>
    </row>
    <row r="16" spans="1:11" ht="15" customHeight="1">
      <c r="A16" s="26" t="s">
        <v>14</v>
      </c>
      <c r="B16" s="34">
        <v>87</v>
      </c>
      <c r="C16" s="34">
        <v>91</v>
      </c>
      <c r="D16" s="34">
        <v>109</v>
      </c>
      <c r="E16" s="34">
        <v>292</v>
      </c>
      <c r="F16" s="45">
        <f>SUM(B16:D16)</f>
        <v>287</v>
      </c>
      <c r="G16" s="45">
        <f>F16</f>
        <v>287</v>
      </c>
      <c r="H16" s="33">
        <f>IF(E16="",0,F16*100/E16)</f>
        <v>98.287671232876718</v>
      </c>
      <c r="I16" s="33">
        <f>IF(E16="",0,G16*100/E16)</f>
        <v>98.287671232876718</v>
      </c>
    </row>
    <row r="17" spans="1:13" ht="15" customHeight="1">
      <c r="A17" s="26" t="s">
        <v>15</v>
      </c>
      <c r="B17" s="34">
        <v>453</v>
      </c>
      <c r="C17" s="34">
        <v>437</v>
      </c>
      <c r="D17" s="34">
        <v>361</v>
      </c>
      <c r="E17" s="34">
        <v>1240</v>
      </c>
      <c r="F17" s="45">
        <f>SUM(B17:D17)</f>
        <v>1251</v>
      </c>
      <c r="G17" s="45">
        <f>F17</f>
        <v>1251</v>
      </c>
      <c r="H17" s="33">
        <f>IF(E17="",0,F17*100/E17)</f>
        <v>100.88709677419355</v>
      </c>
      <c r="I17" s="33">
        <f>IF(E17="",0,G17*100/E17)</f>
        <v>100.88709677419355</v>
      </c>
    </row>
    <row r="18" spans="1:13" ht="15" customHeight="1">
      <c r="A18" s="26" t="s">
        <v>16</v>
      </c>
      <c r="B18" s="34">
        <v>357</v>
      </c>
      <c r="C18" s="34">
        <v>349</v>
      </c>
      <c r="D18" s="34">
        <v>152</v>
      </c>
      <c r="E18" s="34">
        <v>1251</v>
      </c>
      <c r="F18" s="45">
        <f>SUM(B18:D18)</f>
        <v>858</v>
      </c>
      <c r="G18" s="45">
        <f>F18</f>
        <v>858</v>
      </c>
      <c r="H18" s="33">
        <f>IF(E18="",0,F18*100/E18)</f>
        <v>68.585131894484419</v>
      </c>
      <c r="I18" s="33">
        <f>IF(E18="",0,G18*100/E18)</f>
        <v>68.585131894484419</v>
      </c>
    </row>
    <row r="19" spans="1:13" ht="15" customHeight="1">
      <c r="A19" s="26" t="s">
        <v>17</v>
      </c>
      <c r="B19" s="34">
        <v>106</v>
      </c>
      <c r="C19" s="34">
        <v>138</v>
      </c>
      <c r="D19" s="34">
        <v>112</v>
      </c>
      <c r="E19" s="34">
        <v>356</v>
      </c>
      <c r="F19" s="45">
        <f>SUM(B19:D19)</f>
        <v>356</v>
      </c>
      <c r="G19" s="45">
        <f>F19</f>
        <v>356</v>
      </c>
      <c r="H19" s="33">
        <f>IF(E19="",0,F19*100/E19)</f>
        <v>100</v>
      </c>
      <c r="I19" s="33">
        <f>IF(E19="",0,G19*100/E19)</f>
        <v>100</v>
      </c>
    </row>
    <row r="20" spans="1:13" ht="15" customHeight="1">
      <c r="A20" s="25"/>
      <c r="B20" s="32"/>
      <c r="C20" s="32"/>
      <c r="D20" s="32"/>
      <c r="E20" s="35"/>
      <c r="F20" s="30"/>
      <c r="G20" s="30"/>
      <c r="H20" s="33"/>
      <c r="I20" s="33"/>
    </row>
    <row r="21" spans="1:13" s="1" customFormat="1" ht="15" customHeight="1">
      <c r="A21" s="24" t="s">
        <v>18</v>
      </c>
      <c r="B21" s="30">
        <f t="shared" ref="B21:G21" si="2">SUM(B22:B52)</f>
        <v>14781</v>
      </c>
      <c r="C21" s="30">
        <f t="shared" si="2"/>
        <v>16634</v>
      </c>
      <c r="D21" s="30">
        <f t="shared" si="2"/>
        <v>13037</v>
      </c>
      <c r="E21" s="35">
        <f t="shared" si="2"/>
        <v>44661</v>
      </c>
      <c r="F21" s="30">
        <f t="shared" si="2"/>
        <v>44452</v>
      </c>
      <c r="G21" s="30">
        <f t="shared" si="2"/>
        <v>44452</v>
      </c>
      <c r="H21" s="31">
        <f>F21*100/E21</f>
        <v>99.532030182933653</v>
      </c>
      <c r="I21" s="31">
        <f>G21*100/E21</f>
        <v>99.532030182933653</v>
      </c>
      <c r="J21" s="2"/>
    </row>
    <row r="22" spans="1:13" ht="15" customHeight="1">
      <c r="A22" s="27" t="s">
        <v>19</v>
      </c>
      <c r="B22" s="34">
        <v>230</v>
      </c>
      <c r="C22" s="34">
        <v>306</v>
      </c>
      <c r="D22" s="34">
        <v>409</v>
      </c>
      <c r="E22" s="34">
        <v>915</v>
      </c>
      <c r="F22" s="45">
        <f t="shared" ref="F22:F52" si="3">SUM(B22:D22)</f>
        <v>945</v>
      </c>
      <c r="G22" s="45">
        <f>F22</f>
        <v>945</v>
      </c>
      <c r="H22" s="33">
        <f t="shared" ref="H22:H52" si="4">IF(E22="",0,F22*100/E22)</f>
        <v>103.27868852459017</v>
      </c>
      <c r="I22" s="33">
        <f t="shared" ref="I22:I52" si="5">IF(E22="",0,G22*100/E22)</f>
        <v>103.27868852459017</v>
      </c>
    </row>
    <row r="23" spans="1:13" ht="15" customHeight="1">
      <c r="A23" s="27" t="s">
        <v>20</v>
      </c>
      <c r="B23" s="34">
        <v>381</v>
      </c>
      <c r="C23" s="34">
        <v>415</v>
      </c>
      <c r="D23" s="34">
        <v>429</v>
      </c>
      <c r="E23" s="34">
        <v>1355</v>
      </c>
      <c r="F23" s="45">
        <f t="shared" si="3"/>
        <v>1225</v>
      </c>
      <c r="G23" s="45">
        <f t="shared" ref="G23:G52" si="6">F23</f>
        <v>1225</v>
      </c>
      <c r="H23" s="33">
        <f t="shared" si="4"/>
        <v>90.405904059040594</v>
      </c>
      <c r="I23" s="33">
        <f t="shared" si="5"/>
        <v>90.405904059040594</v>
      </c>
    </row>
    <row r="24" spans="1:13" ht="15" customHeight="1">
      <c r="A24" s="27" t="s">
        <v>21</v>
      </c>
      <c r="B24" s="34">
        <v>104</v>
      </c>
      <c r="C24" s="34">
        <v>115</v>
      </c>
      <c r="D24" s="34">
        <v>114</v>
      </c>
      <c r="E24" s="34">
        <v>313</v>
      </c>
      <c r="F24" s="45">
        <f t="shared" si="3"/>
        <v>333</v>
      </c>
      <c r="G24" s="45">
        <f t="shared" si="6"/>
        <v>333</v>
      </c>
      <c r="H24" s="33">
        <f t="shared" si="4"/>
        <v>106.38977635782747</v>
      </c>
      <c r="I24" s="33">
        <f t="shared" si="5"/>
        <v>106.38977635782747</v>
      </c>
    </row>
    <row r="25" spans="1:13" ht="15" customHeight="1">
      <c r="A25" s="27" t="s">
        <v>22</v>
      </c>
      <c r="B25" s="34">
        <v>110</v>
      </c>
      <c r="C25" s="34">
        <v>114</v>
      </c>
      <c r="D25" s="34">
        <v>122</v>
      </c>
      <c r="E25" s="34">
        <v>320</v>
      </c>
      <c r="F25" s="45">
        <f t="shared" si="3"/>
        <v>346</v>
      </c>
      <c r="G25" s="45">
        <f t="shared" si="6"/>
        <v>346</v>
      </c>
      <c r="H25" s="33">
        <f t="shared" si="4"/>
        <v>108.125</v>
      </c>
      <c r="I25" s="33">
        <f t="shared" si="5"/>
        <v>108.125</v>
      </c>
    </row>
    <row r="26" spans="1:13" ht="15" customHeight="1">
      <c r="A26" s="27" t="s">
        <v>23</v>
      </c>
      <c r="B26" s="34">
        <v>212</v>
      </c>
      <c r="C26" s="34">
        <v>332</v>
      </c>
      <c r="D26" s="34">
        <v>301</v>
      </c>
      <c r="E26" s="34">
        <v>878</v>
      </c>
      <c r="F26" s="45">
        <f t="shared" si="3"/>
        <v>845</v>
      </c>
      <c r="G26" s="45">
        <f t="shared" si="6"/>
        <v>845</v>
      </c>
      <c r="H26" s="33">
        <f t="shared" si="4"/>
        <v>96.241457858769934</v>
      </c>
      <c r="I26" s="33">
        <f t="shared" si="5"/>
        <v>96.241457858769934</v>
      </c>
    </row>
    <row r="27" spans="1:13" ht="15" customHeight="1">
      <c r="A27" s="27" t="s">
        <v>24</v>
      </c>
      <c r="B27" s="34">
        <v>40</v>
      </c>
      <c r="C27" s="34">
        <v>40</v>
      </c>
      <c r="D27" s="34">
        <v>40</v>
      </c>
      <c r="E27" s="34">
        <v>120</v>
      </c>
      <c r="F27" s="45">
        <f t="shared" si="3"/>
        <v>120</v>
      </c>
      <c r="G27" s="45">
        <f t="shared" si="6"/>
        <v>120</v>
      </c>
      <c r="H27" s="33">
        <f t="shared" si="4"/>
        <v>100</v>
      </c>
      <c r="I27" s="33">
        <f t="shared" si="5"/>
        <v>100</v>
      </c>
    </row>
    <row r="28" spans="1:13" ht="15" customHeight="1">
      <c r="A28" s="27" t="s">
        <v>25</v>
      </c>
      <c r="B28" s="34">
        <v>1622</v>
      </c>
      <c r="C28" s="34">
        <v>2454</v>
      </c>
      <c r="D28" s="34">
        <v>1465</v>
      </c>
      <c r="E28" s="34">
        <v>6075</v>
      </c>
      <c r="F28" s="45">
        <f t="shared" si="3"/>
        <v>5541</v>
      </c>
      <c r="G28" s="45">
        <f t="shared" si="6"/>
        <v>5541</v>
      </c>
      <c r="H28" s="33">
        <f t="shared" si="4"/>
        <v>91.209876543209873</v>
      </c>
      <c r="I28" s="33">
        <f t="shared" si="5"/>
        <v>91.209876543209873</v>
      </c>
      <c r="M28" s="3" t="s">
        <v>66</v>
      </c>
    </row>
    <row r="29" spans="1:13" ht="15" customHeight="1">
      <c r="A29" s="27" t="s">
        <v>26</v>
      </c>
      <c r="B29" s="34">
        <v>560</v>
      </c>
      <c r="C29" s="34">
        <v>544</v>
      </c>
      <c r="D29" s="34">
        <v>425</v>
      </c>
      <c r="E29" s="34">
        <v>1712</v>
      </c>
      <c r="F29" s="45">
        <f t="shared" si="3"/>
        <v>1529</v>
      </c>
      <c r="G29" s="45">
        <f t="shared" si="6"/>
        <v>1529</v>
      </c>
      <c r="H29" s="33">
        <f t="shared" si="4"/>
        <v>89.310747663551396</v>
      </c>
      <c r="I29" s="33">
        <f t="shared" si="5"/>
        <v>89.310747663551396</v>
      </c>
    </row>
    <row r="30" spans="1:13" ht="15" customHeight="1">
      <c r="A30" s="27" t="s">
        <v>27</v>
      </c>
      <c r="B30" s="34">
        <v>350</v>
      </c>
      <c r="C30" s="34">
        <v>242</v>
      </c>
      <c r="D30" s="34">
        <v>304</v>
      </c>
      <c r="E30" s="34">
        <v>1030</v>
      </c>
      <c r="F30" s="45">
        <f t="shared" si="3"/>
        <v>896</v>
      </c>
      <c r="G30" s="45">
        <f t="shared" si="6"/>
        <v>896</v>
      </c>
      <c r="H30" s="33">
        <f t="shared" si="4"/>
        <v>86.990291262135926</v>
      </c>
      <c r="I30" s="33">
        <f t="shared" si="5"/>
        <v>86.990291262135926</v>
      </c>
    </row>
    <row r="31" spans="1:13" ht="15" customHeight="1">
      <c r="A31" s="27" t="s">
        <v>28</v>
      </c>
      <c r="B31" s="34">
        <v>675</v>
      </c>
      <c r="C31" s="34">
        <v>675</v>
      </c>
      <c r="D31" s="34">
        <v>675</v>
      </c>
      <c r="E31" s="34">
        <v>2025</v>
      </c>
      <c r="F31" s="45">
        <f t="shared" si="3"/>
        <v>2025</v>
      </c>
      <c r="G31" s="45">
        <f t="shared" si="6"/>
        <v>2025</v>
      </c>
      <c r="H31" s="33">
        <f t="shared" si="4"/>
        <v>100</v>
      </c>
      <c r="I31" s="33">
        <f t="shared" si="5"/>
        <v>100</v>
      </c>
    </row>
    <row r="32" spans="1:13" ht="15" customHeight="1">
      <c r="A32" s="27" t="s">
        <v>29</v>
      </c>
      <c r="B32" s="34">
        <v>1289</v>
      </c>
      <c r="C32" s="34">
        <v>1394</v>
      </c>
      <c r="D32" s="34">
        <v>1205</v>
      </c>
      <c r="E32" s="34">
        <v>3801</v>
      </c>
      <c r="F32" s="45">
        <f t="shared" si="3"/>
        <v>3888</v>
      </c>
      <c r="G32" s="45">
        <f t="shared" si="6"/>
        <v>3888</v>
      </c>
      <c r="H32" s="33">
        <f t="shared" si="4"/>
        <v>102.28887134964484</v>
      </c>
      <c r="I32" s="33">
        <f t="shared" si="5"/>
        <v>102.28887134964484</v>
      </c>
    </row>
    <row r="33" spans="1:9" ht="15" customHeight="1">
      <c r="A33" s="27" t="s">
        <v>30</v>
      </c>
      <c r="B33" s="34">
        <v>352</v>
      </c>
      <c r="C33" s="34">
        <v>354</v>
      </c>
      <c r="D33" s="34">
        <v>425</v>
      </c>
      <c r="E33" s="34">
        <v>1119</v>
      </c>
      <c r="F33" s="45">
        <f t="shared" si="3"/>
        <v>1131</v>
      </c>
      <c r="G33" s="45">
        <f t="shared" si="6"/>
        <v>1131</v>
      </c>
      <c r="H33" s="33">
        <f t="shared" si="4"/>
        <v>101.07238605898124</v>
      </c>
      <c r="I33" s="33">
        <f t="shared" si="5"/>
        <v>101.07238605898124</v>
      </c>
    </row>
    <row r="34" spans="1:9" ht="15" customHeight="1">
      <c r="A34" s="27" t="s">
        <v>31</v>
      </c>
      <c r="B34" s="34">
        <v>542</v>
      </c>
      <c r="C34" s="34">
        <v>499</v>
      </c>
      <c r="D34" s="34">
        <v>626</v>
      </c>
      <c r="E34" s="34">
        <v>1916</v>
      </c>
      <c r="F34" s="45">
        <f t="shared" si="3"/>
        <v>1667</v>
      </c>
      <c r="G34" s="45">
        <f t="shared" si="6"/>
        <v>1667</v>
      </c>
      <c r="H34" s="33">
        <f t="shared" si="4"/>
        <v>87.004175365344466</v>
      </c>
      <c r="I34" s="33">
        <f t="shared" si="5"/>
        <v>87.004175365344466</v>
      </c>
    </row>
    <row r="35" spans="1:9" ht="15" customHeight="1">
      <c r="A35" s="27" t="s">
        <v>32</v>
      </c>
      <c r="B35" s="34">
        <v>759</v>
      </c>
      <c r="C35" s="34">
        <v>721</v>
      </c>
      <c r="D35" s="34">
        <v>829</v>
      </c>
      <c r="E35" s="34">
        <v>2110</v>
      </c>
      <c r="F35" s="45">
        <f t="shared" si="3"/>
        <v>2309</v>
      </c>
      <c r="G35" s="45">
        <f t="shared" si="6"/>
        <v>2309</v>
      </c>
      <c r="H35" s="33">
        <f t="shared" si="4"/>
        <v>109.43127962085308</v>
      </c>
      <c r="I35" s="33">
        <f t="shared" si="5"/>
        <v>109.43127962085308</v>
      </c>
    </row>
    <row r="36" spans="1:9" ht="15" customHeight="1">
      <c r="A36" s="27" t="s">
        <v>33</v>
      </c>
      <c r="B36" s="34">
        <v>696</v>
      </c>
      <c r="C36" s="34">
        <v>1065</v>
      </c>
      <c r="D36" s="34">
        <v>807</v>
      </c>
      <c r="E36" s="34">
        <v>2320</v>
      </c>
      <c r="F36" s="45">
        <f t="shared" si="3"/>
        <v>2568</v>
      </c>
      <c r="G36" s="45">
        <f t="shared" si="6"/>
        <v>2568</v>
      </c>
      <c r="H36" s="33">
        <f t="shared" si="4"/>
        <v>110.68965517241379</v>
      </c>
      <c r="I36" s="33">
        <f t="shared" si="5"/>
        <v>110.68965517241379</v>
      </c>
    </row>
    <row r="37" spans="1:9" ht="15" customHeight="1">
      <c r="A37" s="27" t="s">
        <v>34</v>
      </c>
      <c r="B37" s="34">
        <v>104</v>
      </c>
      <c r="C37" s="34">
        <v>118</v>
      </c>
      <c r="D37" s="34">
        <v>128</v>
      </c>
      <c r="E37" s="34">
        <v>331</v>
      </c>
      <c r="F37" s="45">
        <f t="shared" si="3"/>
        <v>350</v>
      </c>
      <c r="G37" s="45">
        <f t="shared" si="6"/>
        <v>350</v>
      </c>
      <c r="H37" s="33">
        <f t="shared" si="4"/>
        <v>105.74018126888218</v>
      </c>
      <c r="I37" s="33">
        <f t="shared" si="5"/>
        <v>105.74018126888218</v>
      </c>
    </row>
    <row r="38" spans="1:9" ht="15" customHeight="1">
      <c r="A38" s="27" t="s">
        <v>35</v>
      </c>
      <c r="B38" s="34">
        <v>319</v>
      </c>
      <c r="C38" s="34">
        <v>280</v>
      </c>
      <c r="D38" s="34">
        <v>203</v>
      </c>
      <c r="E38" s="34">
        <v>698</v>
      </c>
      <c r="F38" s="45">
        <f t="shared" si="3"/>
        <v>802</v>
      </c>
      <c r="G38" s="45">
        <f t="shared" si="6"/>
        <v>802</v>
      </c>
      <c r="H38" s="33">
        <f t="shared" si="4"/>
        <v>114.89971346704871</v>
      </c>
      <c r="I38" s="33">
        <f t="shared" si="5"/>
        <v>114.89971346704871</v>
      </c>
    </row>
    <row r="39" spans="1:9" ht="15" customHeight="1">
      <c r="A39" s="27" t="s">
        <v>36</v>
      </c>
      <c r="B39" s="34">
        <v>265</v>
      </c>
      <c r="C39" s="34">
        <v>745</v>
      </c>
      <c r="D39" s="34">
        <v>238</v>
      </c>
      <c r="E39" s="34">
        <v>895</v>
      </c>
      <c r="F39" s="45">
        <f t="shared" si="3"/>
        <v>1248</v>
      </c>
      <c r="G39" s="45">
        <f t="shared" si="6"/>
        <v>1248</v>
      </c>
      <c r="H39" s="33">
        <f t="shared" si="4"/>
        <v>139.44134078212289</v>
      </c>
      <c r="I39" s="33">
        <f t="shared" si="5"/>
        <v>139.44134078212289</v>
      </c>
    </row>
    <row r="40" spans="1:9" ht="15" customHeight="1">
      <c r="A40" s="27" t="s">
        <v>37</v>
      </c>
      <c r="B40" s="34">
        <v>654</v>
      </c>
      <c r="C40" s="34">
        <v>660</v>
      </c>
      <c r="D40" s="34">
        <v>394</v>
      </c>
      <c r="E40" s="34">
        <v>1732</v>
      </c>
      <c r="F40" s="45">
        <f t="shared" si="3"/>
        <v>1708</v>
      </c>
      <c r="G40" s="45">
        <f t="shared" si="6"/>
        <v>1708</v>
      </c>
      <c r="H40" s="33">
        <f t="shared" si="4"/>
        <v>98.61431870669746</v>
      </c>
      <c r="I40" s="33">
        <f t="shared" si="5"/>
        <v>98.61431870669746</v>
      </c>
    </row>
    <row r="41" spans="1:9" ht="15" customHeight="1">
      <c r="A41" s="27" t="s">
        <v>38</v>
      </c>
      <c r="B41" s="34">
        <v>1336</v>
      </c>
      <c r="C41" s="34">
        <v>1345</v>
      </c>
      <c r="D41" s="34">
        <v>572</v>
      </c>
      <c r="E41" s="34">
        <v>3975</v>
      </c>
      <c r="F41" s="45">
        <f t="shared" si="3"/>
        <v>3253</v>
      </c>
      <c r="G41" s="45">
        <f t="shared" si="6"/>
        <v>3253</v>
      </c>
      <c r="H41" s="33">
        <f t="shared" si="4"/>
        <v>81.836477987421389</v>
      </c>
      <c r="I41" s="33">
        <f t="shared" si="5"/>
        <v>81.836477987421389</v>
      </c>
    </row>
    <row r="42" spans="1:9" ht="15" customHeight="1">
      <c r="A42" s="27" t="s">
        <v>39</v>
      </c>
      <c r="B42" s="34">
        <v>120</v>
      </c>
      <c r="C42" s="34">
        <v>120</v>
      </c>
      <c r="D42" s="34">
        <v>150</v>
      </c>
      <c r="E42" s="34">
        <v>390</v>
      </c>
      <c r="F42" s="45">
        <f t="shared" si="3"/>
        <v>390</v>
      </c>
      <c r="G42" s="45">
        <f t="shared" si="6"/>
        <v>390</v>
      </c>
      <c r="H42" s="33">
        <f t="shared" si="4"/>
        <v>100</v>
      </c>
      <c r="I42" s="33">
        <f t="shared" si="5"/>
        <v>100</v>
      </c>
    </row>
    <row r="43" spans="1:9" ht="15" customHeight="1">
      <c r="A43" s="27" t="s">
        <v>40</v>
      </c>
      <c r="B43" s="34">
        <v>370</v>
      </c>
      <c r="C43" s="34">
        <v>356</v>
      </c>
      <c r="D43" s="34">
        <v>186</v>
      </c>
      <c r="E43" s="34">
        <v>948</v>
      </c>
      <c r="F43" s="45">
        <f t="shared" si="3"/>
        <v>912</v>
      </c>
      <c r="G43" s="45">
        <f t="shared" si="6"/>
        <v>912</v>
      </c>
      <c r="H43" s="33">
        <f t="shared" si="4"/>
        <v>96.202531645569621</v>
      </c>
      <c r="I43" s="33">
        <f t="shared" si="5"/>
        <v>96.202531645569621</v>
      </c>
    </row>
    <row r="44" spans="1:9" ht="15" customHeight="1">
      <c r="A44" s="27" t="s">
        <v>41</v>
      </c>
      <c r="B44" s="34">
        <v>374</v>
      </c>
      <c r="C44" s="34">
        <v>420</v>
      </c>
      <c r="D44" s="34">
        <v>390</v>
      </c>
      <c r="E44" s="34">
        <v>1150</v>
      </c>
      <c r="F44" s="45">
        <f t="shared" si="3"/>
        <v>1184</v>
      </c>
      <c r="G44" s="45">
        <f t="shared" si="6"/>
        <v>1184</v>
      </c>
      <c r="H44" s="33">
        <f t="shared" si="4"/>
        <v>102.95652173913044</v>
      </c>
      <c r="I44" s="33">
        <f t="shared" si="5"/>
        <v>102.95652173913044</v>
      </c>
    </row>
    <row r="45" spans="1:9" ht="15" customHeight="1">
      <c r="A45" s="27" t="s">
        <v>42</v>
      </c>
      <c r="B45" s="34">
        <v>551</v>
      </c>
      <c r="C45" s="34">
        <v>519</v>
      </c>
      <c r="D45" s="34">
        <v>325</v>
      </c>
      <c r="E45" s="34">
        <v>1490</v>
      </c>
      <c r="F45" s="45">
        <f t="shared" si="3"/>
        <v>1395</v>
      </c>
      <c r="G45" s="45">
        <f t="shared" si="6"/>
        <v>1395</v>
      </c>
      <c r="H45" s="33">
        <f t="shared" si="4"/>
        <v>93.624161073825505</v>
      </c>
      <c r="I45" s="33">
        <f t="shared" si="5"/>
        <v>93.624161073825505</v>
      </c>
    </row>
    <row r="46" spans="1:9" ht="15" customHeight="1">
      <c r="A46" s="27" t="s">
        <v>43</v>
      </c>
      <c r="B46" s="34">
        <v>427</v>
      </c>
      <c r="C46" s="34">
        <v>628</v>
      </c>
      <c r="D46" s="34">
        <v>287</v>
      </c>
      <c r="E46" s="34">
        <v>1139</v>
      </c>
      <c r="F46" s="45">
        <f t="shared" si="3"/>
        <v>1342</v>
      </c>
      <c r="G46" s="45">
        <f t="shared" si="6"/>
        <v>1342</v>
      </c>
      <c r="H46" s="33">
        <f t="shared" si="4"/>
        <v>117.82265144863916</v>
      </c>
      <c r="I46" s="33">
        <f t="shared" si="5"/>
        <v>117.82265144863916</v>
      </c>
    </row>
    <row r="47" spans="1:9" ht="15" customHeight="1">
      <c r="A47" s="27" t="s">
        <v>44</v>
      </c>
      <c r="B47" s="34">
        <v>300</v>
      </c>
      <c r="C47" s="34">
        <v>225</v>
      </c>
      <c r="D47" s="34">
        <v>250</v>
      </c>
      <c r="E47" s="34">
        <v>775</v>
      </c>
      <c r="F47" s="45">
        <f t="shared" si="3"/>
        <v>775</v>
      </c>
      <c r="G47" s="45">
        <f t="shared" si="6"/>
        <v>775</v>
      </c>
      <c r="H47" s="33">
        <f t="shared" si="4"/>
        <v>100</v>
      </c>
      <c r="I47" s="33">
        <f t="shared" si="5"/>
        <v>100</v>
      </c>
    </row>
    <row r="48" spans="1:9" ht="15" customHeight="1">
      <c r="A48" s="27" t="s">
        <v>45</v>
      </c>
      <c r="B48" s="34">
        <v>697</v>
      </c>
      <c r="C48" s="34">
        <v>680</v>
      </c>
      <c r="D48" s="34">
        <v>597</v>
      </c>
      <c r="E48" s="34">
        <v>1875</v>
      </c>
      <c r="F48" s="45">
        <f t="shared" si="3"/>
        <v>1974</v>
      </c>
      <c r="G48" s="45">
        <f t="shared" si="6"/>
        <v>1974</v>
      </c>
      <c r="H48" s="33">
        <f t="shared" si="4"/>
        <v>105.28</v>
      </c>
      <c r="I48" s="33">
        <f t="shared" si="5"/>
        <v>105.28</v>
      </c>
    </row>
    <row r="49" spans="1:9" ht="15" customHeight="1">
      <c r="A49" s="27" t="s">
        <v>46</v>
      </c>
      <c r="B49" s="34">
        <v>40</v>
      </c>
      <c r="C49" s="34">
        <v>50</v>
      </c>
      <c r="D49" s="34">
        <v>50</v>
      </c>
      <c r="E49" s="34">
        <v>140</v>
      </c>
      <c r="F49" s="45">
        <f t="shared" si="3"/>
        <v>140</v>
      </c>
      <c r="G49" s="45">
        <f t="shared" si="6"/>
        <v>140</v>
      </c>
      <c r="H49" s="33">
        <f t="shared" si="4"/>
        <v>100</v>
      </c>
      <c r="I49" s="33">
        <f t="shared" si="5"/>
        <v>100</v>
      </c>
    </row>
    <row r="50" spans="1:9" ht="15" customHeight="1">
      <c r="A50" s="27" t="s">
        <v>47</v>
      </c>
      <c r="B50" s="34">
        <v>873</v>
      </c>
      <c r="C50" s="34">
        <v>823</v>
      </c>
      <c r="D50" s="34">
        <v>791</v>
      </c>
      <c r="E50" s="34">
        <v>2220</v>
      </c>
      <c r="F50" s="45">
        <f t="shared" si="3"/>
        <v>2487</v>
      </c>
      <c r="G50" s="45">
        <f t="shared" si="6"/>
        <v>2487</v>
      </c>
      <c r="H50" s="33">
        <f t="shared" si="4"/>
        <v>112.02702702702703</v>
      </c>
      <c r="I50" s="33">
        <f t="shared" si="5"/>
        <v>112.02702702702703</v>
      </c>
    </row>
    <row r="51" spans="1:9" ht="15" customHeight="1">
      <c r="A51" s="27" t="s">
        <v>48</v>
      </c>
      <c r="B51" s="34">
        <v>62</v>
      </c>
      <c r="C51" s="34">
        <v>47</v>
      </c>
      <c r="D51" s="34">
        <v>51</v>
      </c>
      <c r="E51" s="34">
        <v>145</v>
      </c>
      <c r="F51" s="45">
        <f t="shared" si="3"/>
        <v>160</v>
      </c>
      <c r="G51" s="45">
        <f t="shared" si="6"/>
        <v>160</v>
      </c>
      <c r="H51" s="33">
        <f t="shared" si="4"/>
        <v>110.34482758620689</v>
      </c>
      <c r="I51" s="33">
        <f t="shared" si="5"/>
        <v>110.34482758620689</v>
      </c>
    </row>
    <row r="52" spans="1:9" s="5" customFormat="1" ht="15" customHeight="1">
      <c r="A52" s="27" t="s">
        <v>49</v>
      </c>
      <c r="B52" s="34">
        <v>367</v>
      </c>
      <c r="C52" s="34">
        <v>348</v>
      </c>
      <c r="D52" s="34">
        <v>249</v>
      </c>
      <c r="E52" s="34">
        <v>749</v>
      </c>
      <c r="F52" s="45">
        <f t="shared" si="3"/>
        <v>964</v>
      </c>
      <c r="G52" s="45">
        <f t="shared" si="6"/>
        <v>964</v>
      </c>
      <c r="H52" s="33">
        <f t="shared" si="4"/>
        <v>128.70493991989318</v>
      </c>
      <c r="I52" s="33">
        <f t="shared" si="5"/>
        <v>128.70493991989318</v>
      </c>
    </row>
    <row r="53" spans="1:9" s="5" customFormat="1" ht="15" customHeight="1">
      <c r="A53" s="28"/>
      <c r="B53" s="36"/>
      <c r="C53" s="36"/>
      <c r="D53" s="36"/>
      <c r="E53" s="37"/>
      <c r="F53" s="38"/>
      <c r="G53" s="37"/>
      <c r="H53" s="39"/>
      <c r="I53" s="39"/>
    </row>
    <row r="54" spans="1:9" s="5" customFormat="1" ht="15" customHeight="1">
      <c r="A54" s="24" t="s">
        <v>50</v>
      </c>
      <c r="B54" s="40">
        <f t="shared" ref="B54:G54" si="7">SUM(B55:B68)</f>
        <v>2</v>
      </c>
      <c r="C54" s="40">
        <f t="shared" si="7"/>
        <v>0</v>
      </c>
      <c r="D54" s="40">
        <f t="shared" si="7"/>
        <v>0</v>
      </c>
      <c r="E54" s="41">
        <f t="shared" si="7"/>
        <v>0</v>
      </c>
      <c r="F54" s="40">
        <f t="shared" si="7"/>
        <v>2</v>
      </c>
      <c r="G54" s="40">
        <f t="shared" si="7"/>
        <v>2</v>
      </c>
      <c r="H54" s="44">
        <f>IF(E54="",0,F54*100/E54)</f>
        <v>0</v>
      </c>
      <c r="I54" s="44">
        <f>IF(E54="",0,G54*100/E54)</f>
        <v>0</v>
      </c>
    </row>
    <row r="55" spans="1:9" s="5" customFormat="1" ht="15" customHeight="1">
      <c r="A55" s="27" t="s">
        <v>51</v>
      </c>
      <c r="B55" s="34">
        <v>0</v>
      </c>
      <c r="C55" s="34">
        <v>0</v>
      </c>
      <c r="D55" s="34">
        <v>0</v>
      </c>
      <c r="E55" s="34">
        <v>0</v>
      </c>
      <c r="F55" s="45">
        <f t="shared" ref="F55:F68" si="8">SUM(B55:D55)</f>
        <v>0</v>
      </c>
      <c r="G55" s="45">
        <f t="shared" ref="G55:G68" si="9">F55</f>
        <v>0</v>
      </c>
      <c r="H55" s="46">
        <f t="shared" ref="H55:H68" si="10">IF(E55="",0,F55*100/E55)</f>
        <v>0</v>
      </c>
      <c r="I55" s="46">
        <f t="shared" ref="I55:I68" si="11">IF(E55="",0,G55*100/E55)</f>
        <v>0</v>
      </c>
    </row>
    <row r="56" spans="1:9" s="5" customFormat="1" ht="15" customHeight="1">
      <c r="A56" s="27" t="s">
        <v>52</v>
      </c>
      <c r="B56" s="34">
        <v>0</v>
      </c>
      <c r="C56" s="34">
        <v>0</v>
      </c>
      <c r="D56" s="34">
        <v>0</v>
      </c>
      <c r="E56" s="34">
        <v>0</v>
      </c>
      <c r="F56" s="45">
        <f t="shared" si="8"/>
        <v>0</v>
      </c>
      <c r="G56" s="45">
        <f t="shared" si="9"/>
        <v>0</v>
      </c>
      <c r="H56" s="46">
        <f t="shared" si="10"/>
        <v>0</v>
      </c>
      <c r="I56" s="46">
        <f t="shared" si="11"/>
        <v>0</v>
      </c>
    </row>
    <row r="57" spans="1:9" s="5" customFormat="1" ht="15" customHeight="1">
      <c r="A57" s="27" t="s">
        <v>53</v>
      </c>
      <c r="B57" s="34">
        <v>0</v>
      </c>
      <c r="C57" s="34">
        <v>0</v>
      </c>
      <c r="D57" s="34">
        <v>0</v>
      </c>
      <c r="E57" s="34">
        <v>0</v>
      </c>
      <c r="F57" s="45">
        <f t="shared" si="8"/>
        <v>0</v>
      </c>
      <c r="G57" s="45">
        <f t="shared" si="9"/>
        <v>0</v>
      </c>
      <c r="H57" s="46">
        <f t="shared" si="10"/>
        <v>0</v>
      </c>
      <c r="I57" s="46">
        <f t="shared" si="11"/>
        <v>0</v>
      </c>
    </row>
    <row r="58" spans="1:9" s="5" customFormat="1" ht="15" customHeight="1">
      <c r="A58" s="27" t="s">
        <v>54</v>
      </c>
      <c r="B58" s="34">
        <v>0</v>
      </c>
      <c r="C58" s="34">
        <v>0</v>
      </c>
      <c r="D58" s="34">
        <v>0</v>
      </c>
      <c r="E58" s="34">
        <v>0</v>
      </c>
      <c r="F58" s="45">
        <f t="shared" si="8"/>
        <v>0</v>
      </c>
      <c r="G58" s="45">
        <f t="shared" si="9"/>
        <v>0</v>
      </c>
      <c r="H58" s="46">
        <f t="shared" si="10"/>
        <v>0</v>
      </c>
      <c r="I58" s="46">
        <f t="shared" si="11"/>
        <v>0</v>
      </c>
    </row>
    <row r="59" spans="1:9" s="5" customFormat="1" ht="15" customHeight="1">
      <c r="A59" s="27" t="s">
        <v>55</v>
      </c>
      <c r="B59" s="34">
        <v>0</v>
      </c>
      <c r="C59" s="34">
        <v>0</v>
      </c>
      <c r="D59" s="34">
        <v>0</v>
      </c>
      <c r="E59" s="34">
        <v>0</v>
      </c>
      <c r="F59" s="45">
        <f t="shared" si="8"/>
        <v>0</v>
      </c>
      <c r="G59" s="45">
        <f t="shared" si="9"/>
        <v>0</v>
      </c>
      <c r="H59" s="46">
        <f t="shared" si="10"/>
        <v>0</v>
      </c>
      <c r="I59" s="46">
        <f t="shared" si="11"/>
        <v>0</v>
      </c>
    </row>
    <row r="60" spans="1:9" s="5" customFormat="1" ht="15" customHeight="1">
      <c r="A60" s="27" t="s">
        <v>56</v>
      </c>
      <c r="B60" s="34">
        <v>0</v>
      </c>
      <c r="C60" s="34">
        <v>0</v>
      </c>
      <c r="D60" s="34">
        <v>0</v>
      </c>
      <c r="E60" s="34">
        <v>0</v>
      </c>
      <c r="F60" s="45">
        <f t="shared" si="8"/>
        <v>0</v>
      </c>
      <c r="G60" s="45">
        <f t="shared" si="9"/>
        <v>0</v>
      </c>
      <c r="H60" s="46">
        <f t="shared" si="10"/>
        <v>0</v>
      </c>
      <c r="I60" s="46">
        <f t="shared" si="11"/>
        <v>0</v>
      </c>
    </row>
    <row r="61" spans="1:9" s="5" customFormat="1" ht="15" customHeight="1">
      <c r="A61" s="27" t="s">
        <v>65</v>
      </c>
      <c r="B61" s="34">
        <v>0</v>
      </c>
      <c r="C61" s="34">
        <v>0</v>
      </c>
      <c r="D61" s="34">
        <v>0</v>
      </c>
      <c r="E61" s="34">
        <v>0</v>
      </c>
      <c r="F61" s="45">
        <f t="shared" si="8"/>
        <v>0</v>
      </c>
      <c r="G61" s="45">
        <f t="shared" si="9"/>
        <v>0</v>
      </c>
      <c r="H61" s="46">
        <f t="shared" si="10"/>
        <v>0</v>
      </c>
      <c r="I61" s="46">
        <f t="shared" si="11"/>
        <v>0</v>
      </c>
    </row>
    <row r="62" spans="1:9" s="5" customFormat="1" ht="15" customHeight="1">
      <c r="A62" s="27" t="s">
        <v>57</v>
      </c>
      <c r="B62" s="34">
        <v>0</v>
      </c>
      <c r="C62" s="34">
        <v>0</v>
      </c>
      <c r="D62" s="34">
        <v>0</v>
      </c>
      <c r="E62" s="34">
        <v>0</v>
      </c>
      <c r="F62" s="45">
        <f t="shared" si="8"/>
        <v>0</v>
      </c>
      <c r="G62" s="45">
        <f t="shared" si="9"/>
        <v>0</v>
      </c>
      <c r="H62" s="46">
        <v>0</v>
      </c>
      <c r="I62" s="46">
        <v>0</v>
      </c>
    </row>
    <row r="63" spans="1:9" s="5" customFormat="1" ht="15" customHeight="1">
      <c r="A63" s="27" t="s">
        <v>58</v>
      </c>
      <c r="B63" s="34">
        <v>0</v>
      </c>
      <c r="C63" s="34">
        <v>0</v>
      </c>
      <c r="D63" s="34">
        <v>0</v>
      </c>
      <c r="E63" s="34">
        <v>0</v>
      </c>
      <c r="F63" s="45">
        <f t="shared" si="8"/>
        <v>0</v>
      </c>
      <c r="G63" s="45">
        <f t="shared" si="9"/>
        <v>0</v>
      </c>
      <c r="H63" s="46">
        <v>0</v>
      </c>
      <c r="I63" s="46">
        <v>0</v>
      </c>
    </row>
    <row r="64" spans="1:9" s="5" customFormat="1" ht="15" customHeight="1">
      <c r="A64" s="27" t="s">
        <v>59</v>
      </c>
      <c r="B64" s="34">
        <v>0</v>
      </c>
      <c r="C64" s="34">
        <v>0</v>
      </c>
      <c r="D64" s="34">
        <v>0</v>
      </c>
      <c r="E64" s="34">
        <v>0</v>
      </c>
      <c r="F64" s="45">
        <v>0</v>
      </c>
      <c r="G64" s="45">
        <v>0</v>
      </c>
      <c r="H64" s="46">
        <v>0</v>
      </c>
      <c r="I64" s="46">
        <v>0</v>
      </c>
    </row>
    <row r="65" spans="1:9" s="5" customFormat="1" ht="15" customHeight="1">
      <c r="A65" s="27" t="s">
        <v>60</v>
      </c>
      <c r="B65" s="34">
        <v>0</v>
      </c>
      <c r="C65" s="34">
        <v>0</v>
      </c>
      <c r="D65" s="34">
        <v>0</v>
      </c>
      <c r="E65" s="34">
        <v>0</v>
      </c>
      <c r="F65" s="45">
        <v>0</v>
      </c>
      <c r="G65" s="45">
        <v>0</v>
      </c>
      <c r="H65" s="46">
        <v>0</v>
      </c>
      <c r="I65" s="46">
        <v>0</v>
      </c>
    </row>
    <row r="66" spans="1:9" s="5" customFormat="1" ht="15" customHeight="1">
      <c r="A66" s="27" t="s">
        <v>61</v>
      </c>
      <c r="B66" s="34">
        <v>2</v>
      </c>
      <c r="C66" s="34">
        <v>0</v>
      </c>
      <c r="D66" s="34">
        <v>0</v>
      </c>
      <c r="E66" s="34">
        <v>0</v>
      </c>
      <c r="F66" s="45">
        <f t="shared" si="8"/>
        <v>2</v>
      </c>
      <c r="G66" s="45">
        <f t="shared" si="9"/>
        <v>2</v>
      </c>
      <c r="H66" s="46">
        <f t="shared" si="10"/>
        <v>0</v>
      </c>
      <c r="I66" s="46">
        <f t="shared" si="11"/>
        <v>0</v>
      </c>
    </row>
    <row r="67" spans="1:9" s="5" customFormat="1" ht="15" customHeight="1">
      <c r="A67" s="27" t="s">
        <v>62</v>
      </c>
      <c r="B67" s="34">
        <v>0</v>
      </c>
      <c r="C67" s="34">
        <v>0</v>
      </c>
      <c r="D67" s="34">
        <v>0</v>
      </c>
      <c r="E67" s="34">
        <v>0</v>
      </c>
      <c r="F67" s="45">
        <f t="shared" si="8"/>
        <v>0</v>
      </c>
      <c r="G67" s="45">
        <f t="shared" si="9"/>
        <v>0</v>
      </c>
      <c r="H67" s="46">
        <f t="shared" si="10"/>
        <v>0</v>
      </c>
      <c r="I67" s="46">
        <f t="shared" si="11"/>
        <v>0</v>
      </c>
    </row>
    <row r="68" spans="1:9" s="5" customFormat="1" ht="15" customHeight="1">
      <c r="A68" s="43" t="s">
        <v>63</v>
      </c>
      <c r="B68" s="42">
        <v>0</v>
      </c>
      <c r="C68" s="42">
        <v>0</v>
      </c>
      <c r="D68" s="42">
        <v>0</v>
      </c>
      <c r="E68" s="42">
        <v>0</v>
      </c>
      <c r="F68" s="47">
        <f t="shared" si="8"/>
        <v>0</v>
      </c>
      <c r="G68" s="47">
        <f t="shared" si="9"/>
        <v>0</v>
      </c>
      <c r="H68" s="48">
        <f t="shared" si="10"/>
        <v>0</v>
      </c>
      <c r="I68" s="48">
        <f t="shared" si="11"/>
        <v>0</v>
      </c>
    </row>
    <row r="69" spans="1:9" s="5" customFormat="1" ht="5.25" customHeight="1">
      <c r="A69" s="7"/>
      <c r="B69" s="8"/>
      <c r="C69" s="8"/>
      <c r="D69" s="8"/>
      <c r="E69" s="9"/>
      <c r="F69" s="10"/>
      <c r="G69" s="6"/>
      <c r="H69" s="11"/>
      <c r="I69" s="11"/>
    </row>
    <row r="70" spans="1:9">
      <c r="A70" s="29" t="s">
        <v>64</v>
      </c>
      <c r="G70" s="12"/>
      <c r="H70" s="4"/>
    </row>
    <row r="71" spans="1:9">
      <c r="G71" s="12"/>
      <c r="H71" s="4"/>
    </row>
    <row r="72" spans="1:9">
      <c r="H72" s="4" t="s">
        <v>0</v>
      </c>
    </row>
    <row r="73" spans="1:9">
      <c r="H73" s="4"/>
    </row>
    <row r="75" spans="1:9">
      <c r="H75" s="4"/>
    </row>
    <row r="76" spans="1:9">
      <c r="B76" s="14"/>
      <c r="C76" s="14"/>
      <c r="D76" s="14"/>
      <c r="E76" s="14"/>
      <c r="F76" s="14"/>
      <c r="H76" s="4"/>
    </row>
    <row r="77" spans="1:9">
      <c r="H77" s="4"/>
    </row>
    <row r="78" spans="1:9">
      <c r="D78" s="14"/>
      <c r="E78" s="14"/>
      <c r="F78" s="14"/>
      <c r="H78" s="4"/>
    </row>
    <row r="79" spans="1:9">
      <c r="H79" s="4"/>
    </row>
    <row r="80" spans="1:9">
      <c r="H80" s="4"/>
    </row>
    <row r="81" spans="2:8">
      <c r="D81" s="14"/>
      <c r="E81" s="14"/>
      <c r="F81" s="14"/>
      <c r="H81" s="4"/>
    </row>
    <row r="85" spans="2:8">
      <c r="B85" s="14"/>
      <c r="C85" s="14"/>
      <c r="D85" s="14"/>
      <c r="E85" s="14"/>
      <c r="F85" s="14"/>
    </row>
    <row r="88" spans="2:8">
      <c r="D88" s="14"/>
      <c r="E88" s="14"/>
      <c r="F88" s="14"/>
    </row>
    <row r="93" spans="2:8">
      <c r="B93" s="14"/>
      <c r="C93" s="14"/>
      <c r="D93" s="14"/>
      <c r="E93" s="14"/>
      <c r="F93" s="14"/>
    </row>
    <row r="94" spans="2:8">
      <c r="D94" s="14"/>
      <c r="E94" s="14"/>
      <c r="F94" s="14"/>
    </row>
    <row r="95" spans="2:8">
      <c r="D95" s="14"/>
      <c r="E95" s="14"/>
      <c r="F95" s="14"/>
      <c r="H95" s="4"/>
    </row>
    <row r="96" spans="2:8">
      <c r="B96" s="14"/>
      <c r="C96" s="14"/>
      <c r="D96" s="14"/>
      <c r="E96" s="14"/>
      <c r="F96" s="14"/>
      <c r="H96" s="4"/>
    </row>
    <row r="97" spans="2:8">
      <c r="B97" s="14"/>
      <c r="C97" s="14"/>
      <c r="D97" s="14"/>
      <c r="E97" s="14"/>
      <c r="F97" s="14"/>
      <c r="H97" s="4"/>
    </row>
    <row r="98" spans="2:8">
      <c r="D98" s="14"/>
      <c r="E98" s="14"/>
      <c r="F98" s="14"/>
      <c r="H98" s="4"/>
    </row>
    <row r="99" spans="2:8">
      <c r="D99" s="14"/>
      <c r="E99" s="14"/>
      <c r="F99" s="14"/>
      <c r="H99" s="4"/>
    </row>
    <row r="100" spans="2:8">
      <c r="D100" s="14"/>
      <c r="E100" s="14"/>
      <c r="F100" s="14"/>
      <c r="H100" s="4"/>
    </row>
    <row r="101" spans="2:8">
      <c r="C101" s="14"/>
      <c r="D101" s="14"/>
      <c r="E101" s="14"/>
      <c r="F101" s="14"/>
      <c r="H101" s="4"/>
    </row>
    <row r="102" spans="2:8">
      <c r="H102" s="4"/>
    </row>
    <row r="103" spans="2:8">
      <c r="H103" s="4"/>
    </row>
    <row r="104" spans="2:8">
      <c r="H104" s="4"/>
    </row>
    <row r="105" spans="2:8">
      <c r="D105" s="14"/>
      <c r="E105" s="14"/>
      <c r="F105" s="14"/>
      <c r="H105" s="4"/>
    </row>
    <row r="106" spans="2:8">
      <c r="B106" s="14"/>
      <c r="C106" s="14"/>
      <c r="D106" s="14"/>
      <c r="E106" s="14"/>
      <c r="F106" s="14"/>
      <c r="H106" s="4"/>
    </row>
    <row r="107" spans="2:8">
      <c r="H107" s="4"/>
    </row>
    <row r="108" spans="2:8">
      <c r="H108" s="4"/>
    </row>
    <row r="109" spans="2:8">
      <c r="D109" s="14"/>
      <c r="E109" s="14"/>
      <c r="F109" s="14"/>
      <c r="H109" s="4"/>
    </row>
    <row r="110" spans="2:8">
      <c r="D110" s="14"/>
      <c r="E110" s="14"/>
      <c r="F110" s="14"/>
      <c r="H110" s="4"/>
    </row>
    <row r="111" spans="2:8">
      <c r="D111" s="14"/>
      <c r="E111" s="14"/>
      <c r="F111" s="14"/>
      <c r="H111" s="4"/>
    </row>
    <row r="112" spans="2:8">
      <c r="H112" s="4"/>
    </row>
    <row r="113" spans="3:8">
      <c r="D113" s="14"/>
      <c r="E113" s="14"/>
      <c r="F113" s="14"/>
      <c r="H113" s="4"/>
    </row>
    <row r="114" spans="3:8">
      <c r="H114" s="4"/>
    </row>
    <row r="115" spans="3:8">
      <c r="C115" s="14"/>
      <c r="D115" s="14"/>
      <c r="E115" s="14"/>
      <c r="F115" s="14"/>
      <c r="H115" s="4"/>
    </row>
    <row r="116" spans="3:8">
      <c r="H116" s="4"/>
    </row>
    <row r="117" spans="3:8">
      <c r="E117" s="14"/>
      <c r="F117" s="14"/>
      <c r="H117" s="4"/>
    </row>
    <row r="118" spans="3:8">
      <c r="H118" s="4"/>
    </row>
    <row r="119" spans="3:8">
      <c r="H119" s="4"/>
    </row>
    <row r="120" spans="3:8">
      <c r="H120" s="4"/>
    </row>
    <row r="121" spans="3:8">
      <c r="H121" s="4"/>
    </row>
    <row r="122" spans="3:8">
      <c r="H122" s="4"/>
    </row>
    <row r="123" spans="3:8">
      <c r="H123" s="4"/>
    </row>
    <row r="124" spans="3:8">
      <c r="H124" s="4"/>
    </row>
    <row r="125" spans="3:8">
      <c r="H125" s="4"/>
    </row>
    <row r="126" spans="3:8">
      <c r="H126" s="4"/>
    </row>
    <row r="127" spans="3:8">
      <c r="H127" s="4"/>
    </row>
    <row r="128" spans="3:8">
      <c r="H128" s="4"/>
    </row>
    <row r="129" spans="8:8">
      <c r="H129" s="4"/>
    </row>
    <row r="130" spans="8:8">
      <c r="H130" s="4"/>
    </row>
    <row r="131" spans="8:8">
      <c r="H131" s="4"/>
    </row>
    <row r="132" spans="8:8">
      <c r="H132" s="4"/>
    </row>
    <row r="133" spans="8:8">
      <c r="H133" s="4"/>
    </row>
    <row r="134" spans="8:8">
      <c r="H134" s="4"/>
    </row>
    <row r="135" spans="8:8">
      <c r="H135" s="4"/>
    </row>
    <row r="136" spans="8:8">
      <c r="H136" s="4"/>
    </row>
    <row r="151" spans="7:7">
      <c r="G151" s="4" t="s">
        <v>0</v>
      </c>
    </row>
    <row r="152" spans="7:7">
      <c r="G152" s="4" t="s">
        <v>0</v>
      </c>
    </row>
    <row r="153" spans="7:7">
      <c r="G153" s="4" t="s">
        <v>0</v>
      </c>
    </row>
    <row r="154" spans="7:7">
      <c r="G154" s="4" t="s">
        <v>0</v>
      </c>
    </row>
    <row r="155" spans="7:7">
      <c r="G155" s="4" t="s">
        <v>0</v>
      </c>
    </row>
    <row r="156" spans="7:7">
      <c r="G156" s="4" t="s">
        <v>0</v>
      </c>
    </row>
    <row r="157" spans="7:7">
      <c r="G157" s="4" t="s">
        <v>0</v>
      </c>
    </row>
    <row r="158" spans="7:7">
      <c r="G158" s="4" t="s">
        <v>0</v>
      </c>
    </row>
    <row r="159" spans="7:7">
      <c r="G159" s="4" t="s">
        <v>0</v>
      </c>
    </row>
    <row r="160" spans="7:7">
      <c r="G160" s="4" t="s">
        <v>0</v>
      </c>
    </row>
    <row r="161" spans="7:7">
      <c r="G161" s="4" t="s">
        <v>0</v>
      </c>
    </row>
    <row r="162" spans="7:7">
      <c r="G162" s="4" t="s">
        <v>0</v>
      </c>
    </row>
    <row r="163" spans="7:7">
      <c r="G163" s="4" t="s">
        <v>0</v>
      </c>
    </row>
    <row r="164" spans="7:7">
      <c r="G164" s="4" t="s">
        <v>0</v>
      </c>
    </row>
    <row r="165" spans="7:7">
      <c r="G165" s="4" t="s">
        <v>0</v>
      </c>
    </row>
    <row r="166" spans="7:7">
      <c r="G166" s="4" t="s">
        <v>0</v>
      </c>
    </row>
    <row r="167" spans="7:7">
      <c r="G167" s="4" t="s">
        <v>0</v>
      </c>
    </row>
    <row r="168" spans="7:7">
      <c r="G168" s="4" t="s">
        <v>0</v>
      </c>
    </row>
    <row r="169" spans="7:7">
      <c r="G169" s="4" t="s">
        <v>0</v>
      </c>
    </row>
    <row r="170" spans="7:7">
      <c r="G170" s="4" t="s">
        <v>0</v>
      </c>
    </row>
    <row r="171" spans="7:7">
      <c r="G171" s="4" t="s">
        <v>0</v>
      </c>
    </row>
    <row r="172" spans="7:7">
      <c r="G172" s="4" t="s">
        <v>0</v>
      </c>
    </row>
    <row r="173" spans="7:7">
      <c r="G173" s="4" t="s">
        <v>0</v>
      </c>
    </row>
    <row r="174" spans="7:7">
      <c r="G174" s="4" t="s">
        <v>0</v>
      </c>
    </row>
    <row r="175" spans="7:7">
      <c r="G175" s="4" t="s">
        <v>0</v>
      </c>
    </row>
    <row r="176" spans="7:7">
      <c r="G176" s="4" t="s">
        <v>0</v>
      </c>
    </row>
    <row r="177" spans="7:7">
      <c r="G177" s="4" t="s">
        <v>0</v>
      </c>
    </row>
    <row r="178" spans="7:7">
      <c r="G178" s="4" t="s">
        <v>0</v>
      </c>
    </row>
    <row r="179" spans="7:7">
      <c r="G179" s="4" t="s">
        <v>0</v>
      </c>
    </row>
    <row r="180" spans="7:7">
      <c r="G180" s="4" t="s">
        <v>0</v>
      </c>
    </row>
    <row r="181" spans="7:7">
      <c r="G181" s="4" t="s">
        <v>0</v>
      </c>
    </row>
    <row r="182" spans="7:7">
      <c r="G182" s="4" t="s">
        <v>0</v>
      </c>
    </row>
    <row r="183" spans="7:7">
      <c r="G183" s="4" t="s">
        <v>0</v>
      </c>
    </row>
    <row r="184" spans="7:7">
      <c r="G184" s="4" t="s">
        <v>0</v>
      </c>
    </row>
    <row r="185" spans="7:7">
      <c r="G185" s="4" t="s">
        <v>0</v>
      </c>
    </row>
    <row r="186" spans="7:7">
      <c r="G186" s="4" t="s">
        <v>0</v>
      </c>
    </row>
    <row r="187" spans="7:7">
      <c r="G187" s="4" t="s">
        <v>0</v>
      </c>
    </row>
    <row r="188" spans="7:7">
      <c r="G188" s="4" t="s">
        <v>0</v>
      </c>
    </row>
    <row r="189" spans="7:7">
      <c r="G189" s="4" t="s">
        <v>0</v>
      </c>
    </row>
    <row r="190" spans="7:7">
      <c r="G190" s="4" t="s">
        <v>0</v>
      </c>
    </row>
    <row r="191" spans="7:7">
      <c r="G191" s="4" t="s">
        <v>0</v>
      </c>
    </row>
    <row r="192" spans="7:7">
      <c r="G192" s="4" t="s">
        <v>0</v>
      </c>
    </row>
    <row r="206" spans="8:8">
      <c r="H206" s="4" t="s">
        <v>0</v>
      </c>
    </row>
    <row r="207" spans="8:8">
      <c r="H207" s="4" t="s">
        <v>0</v>
      </c>
    </row>
    <row r="208" spans="8:8">
      <c r="H208" s="4" t="s">
        <v>0</v>
      </c>
    </row>
    <row r="209" spans="8:8">
      <c r="H209" s="4" t="s">
        <v>0</v>
      </c>
    </row>
    <row r="210" spans="8:8">
      <c r="H210" s="4" t="s">
        <v>0</v>
      </c>
    </row>
    <row r="211" spans="8:8">
      <c r="H211" s="4" t="s">
        <v>0</v>
      </c>
    </row>
    <row r="212" spans="8:8">
      <c r="H212" s="4" t="s">
        <v>0</v>
      </c>
    </row>
    <row r="213" spans="8:8">
      <c r="H213" s="4" t="s">
        <v>0</v>
      </c>
    </row>
    <row r="214" spans="8:8">
      <c r="H214" s="4" t="s">
        <v>0</v>
      </c>
    </row>
    <row r="215" spans="8:8">
      <c r="H215" s="4" t="s">
        <v>0</v>
      </c>
    </row>
    <row r="216" spans="8:8">
      <c r="H216" s="4" t="s">
        <v>0</v>
      </c>
    </row>
    <row r="217" spans="8:8">
      <c r="H217" s="4" t="s">
        <v>0</v>
      </c>
    </row>
    <row r="218" spans="8:8">
      <c r="H218" s="4" t="s">
        <v>0</v>
      </c>
    </row>
    <row r="219" spans="8:8">
      <c r="H219" s="4" t="s">
        <v>0</v>
      </c>
    </row>
    <row r="220" spans="8:8">
      <c r="H220" s="4" t="s">
        <v>0</v>
      </c>
    </row>
    <row r="221" spans="8:8">
      <c r="H221" s="4" t="s">
        <v>0</v>
      </c>
    </row>
    <row r="222" spans="8:8">
      <c r="H222" s="4" t="s">
        <v>0</v>
      </c>
    </row>
    <row r="223" spans="8:8">
      <c r="H223" s="4" t="s">
        <v>0</v>
      </c>
    </row>
    <row r="224" spans="8:8">
      <c r="H224" s="4" t="s">
        <v>0</v>
      </c>
    </row>
    <row r="225" spans="8:8">
      <c r="H225" s="4" t="s">
        <v>0</v>
      </c>
    </row>
    <row r="226" spans="8:8">
      <c r="H226" s="4" t="s">
        <v>0</v>
      </c>
    </row>
    <row r="227" spans="8:8">
      <c r="H227" s="4" t="s">
        <v>0</v>
      </c>
    </row>
    <row r="228" spans="8:8">
      <c r="H228" s="4" t="s">
        <v>0</v>
      </c>
    </row>
    <row r="229" spans="8:8">
      <c r="H229" s="4" t="s">
        <v>0</v>
      </c>
    </row>
    <row r="230" spans="8:8">
      <c r="H230" s="4" t="s">
        <v>0</v>
      </c>
    </row>
    <row r="231" spans="8:8">
      <c r="H231" s="4" t="s">
        <v>0</v>
      </c>
    </row>
    <row r="232" spans="8:8">
      <c r="H232" s="4" t="s">
        <v>0</v>
      </c>
    </row>
    <row r="233" spans="8:8">
      <c r="H233" s="4" t="s">
        <v>0</v>
      </c>
    </row>
    <row r="234" spans="8:8">
      <c r="H234" s="4" t="s">
        <v>0</v>
      </c>
    </row>
    <row r="235" spans="8:8">
      <c r="H235" s="4" t="s">
        <v>0</v>
      </c>
    </row>
    <row r="236" spans="8:8">
      <c r="H236" s="4" t="s">
        <v>0</v>
      </c>
    </row>
    <row r="237" spans="8:8">
      <c r="H237" s="4" t="s">
        <v>0</v>
      </c>
    </row>
    <row r="238" spans="8:8">
      <c r="H238" s="4" t="s">
        <v>0</v>
      </c>
    </row>
    <row r="239" spans="8:8">
      <c r="H239" s="4" t="s">
        <v>0</v>
      </c>
    </row>
    <row r="240" spans="8:8">
      <c r="H240" s="4" t="s">
        <v>0</v>
      </c>
    </row>
    <row r="241" spans="8:8">
      <c r="H241" s="4" t="s">
        <v>0</v>
      </c>
    </row>
    <row r="242" spans="8:8">
      <c r="H242" s="4" t="s">
        <v>0</v>
      </c>
    </row>
    <row r="243" spans="8:8">
      <c r="H243" s="4" t="s">
        <v>0</v>
      </c>
    </row>
    <row r="244" spans="8:8">
      <c r="H244" s="4" t="s">
        <v>0</v>
      </c>
    </row>
    <row r="245" spans="8:8">
      <c r="H245" s="4" t="s">
        <v>0</v>
      </c>
    </row>
    <row r="246" spans="8:8">
      <c r="H246" s="4" t="s">
        <v>0</v>
      </c>
    </row>
    <row r="247" spans="8:8">
      <c r="H247" s="4" t="s">
        <v>0</v>
      </c>
    </row>
    <row r="260" spans="8:8">
      <c r="H260" s="4" t="s">
        <v>0</v>
      </c>
    </row>
    <row r="261" spans="8:8">
      <c r="H261" s="4" t="s">
        <v>0</v>
      </c>
    </row>
    <row r="262" spans="8:8">
      <c r="H262" s="4" t="s">
        <v>0</v>
      </c>
    </row>
    <row r="263" spans="8:8">
      <c r="H263" s="4" t="s">
        <v>0</v>
      </c>
    </row>
    <row r="264" spans="8:8">
      <c r="H264" s="4" t="s">
        <v>0</v>
      </c>
    </row>
    <row r="265" spans="8:8">
      <c r="H265" s="4" t="s">
        <v>0</v>
      </c>
    </row>
    <row r="266" spans="8:8">
      <c r="H266" s="4" t="s">
        <v>0</v>
      </c>
    </row>
    <row r="267" spans="8:8">
      <c r="H267" s="4" t="s">
        <v>0</v>
      </c>
    </row>
    <row r="268" spans="8:8">
      <c r="H268" s="4" t="s">
        <v>0</v>
      </c>
    </row>
    <row r="269" spans="8:8">
      <c r="H269" s="4" t="s">
        <v>0</v>
      </c>
    </row>
    <row r="270" spans="8:8">
      <c r="H270" s="4" t="s">
        <v>0</v>
      </c>
    </row>
    <row r="271" spans="8:8">
      <c r="H271" s="4" t="s">
        <v>0</v>
      </c>
    </row>
    <row r="272" spans="8:8">
      <c r="H272" s="4" t="s">
        <v>0</v>
      </c>
    </row>
    <row r="273" spans="8:8">
      <c r="H273" s="4" t="s">
        <v>0</v>
      </c>
    </row>
    <row r="274" spans="8:8">
      <c r="H274" s="4" t="s">
        <v>0</v>
      </c>
    </row>
    <row r="275" spans="8:8">
      <c r="H275" s="4" t="s">
        <v>0</v>
      </c>
    </row>
    <row r="276" spans="8:8">
      <c r="H276" s="4" t="s">
        <v>0</v>
      </c>
    </row>
    <row r="277" spans="8:8">
      <c r="H277" s="4" t="s">
        <v>0</v>
      </c>
    </row>
    <row r="278" spans="8:8">
      <c r="H278" s="4" t="s">
        <v>0</v>
      </c>
    </row>
    <row r="279" spans="8:8">
      <c r="H279" s="4" t="s">
        <v>0</v>
      </c>
    </row>
    <row r="280" spans="8:8">
      <c r="H280" s="4" t="s">
        <v>0</v>
      </c>
    </row>
    <row r="281" spans="8:8">
      <c r="H281" s="4" t="s">
        <v>0</v>
      </c>
    </row>
    <row r="282" spans="8:8">
      <c r="H282" s="4" t="s">
        <v>0</v>
      </c>
    </row>
    <row r="283" spans="8:8">
      <c r="H283" s="4" t="s">
        <v>0</v>
      </c>
    </row>
    <row r="284" spans="8:8">
      <c r="H284" s="4" t="s">
        <v>0</v>
      </c>
    </row>
    <row r="285" spans="8:8">
      <c r="H285" s="4" t="s">
        <v>0</v>
      </c>
    </row>
    <row r="286" spans="8:8">
      <c r="H286" s="4" t="s">
        <v>0</v>
      </c>
    </row>
    <row r="287" spans="8:8">
      <c r="H287" s="4" t="s">
        <v>0</v>
      </c>
    </row>
    <row r="288" spans="8:8">
      <c r="H288" s="4" t="s">
        <v>0</v>
      </c>
    </row>
    <row r="289" spans="8:8">
      <c r="H289" s="4" t="s">
        <v>0</v>
      </c>
    </row>
    <row r="290" spans="8:8">
      <c r="H290" s="4" t="s">
        <v>0</v>
      </c>
    </row>
    <row r="291" spans="8:8">
      <c r="H291" s="4" t="s">
        <v>0</v>
      </c>
    </row>
    <row r="292" spans="8:8">
      <c r="H292" s="4" t="s">
        <v>0</v>
      </c>
    </row>
    <row r="293" spans="8:8">
      <c r="H293" s="4" t="s">
        <v>0</v>
      </c>
    </row>
    <row r="294" spans="8:8">
      <c r="H294" s="4" t="s">
        <v>0</v>
      </c>
    </row>
    <row r="295" spans="8:8">
      <c r="H295" s="4" t="s">
        <v>0</v>
      </c>
    </row>
    <row r="296" spans="8:8">
      <c r="H296" s="4" t="s">
        <v>0</v>
      </c>
    </row>
    <row r="310" spans="8:8">
      <c r="H310" s="4" t="s">
        <v>0</v>
      </c>
    </row>
    <row r="311" spans="8:8">
      <c r="H311" s="4" t="s">
        <v>0</v>
      </c>
    </row>
    <row r="312" spans="8:8">
      <c r="H312" s="4" t="s">
        <v>0</v>
      </c>
    </row>
    <row r="313" spans="8:8">
      <c r="H313" s="4" t="s">
        <v>0</v>
      </c>
    </row>
    <row r="314" spans="8:8">
      <c r="H314" s="4" t="s">
        <v>0</v>
      </c>
    </row>
    <row r="315" spans="8:8">
      <c r="H315" s="4" t="s">
        <v>0</v>
      </c>
    </row>
    <row r="316" spans="8:8">
      <c r="H316" s="4" t="s">
        <v>0</v>
      </c>
    </row>
    <row r="317" spans="8:8">
      <c r="H317" s="4" t="s">
        <v>0</v>
      </c>
    </row>
    <row r="318" spans="8:8">
      <c r="H318" s="4" t="s">
        <v>0</v>
      </c>
    </row>
    <row r="319" spans="8:8">
      <c r="H319" s="4" t="s">
        <v>0</v>
      </c>
    </row>
    <row r="320" spans="8:8">
      <c r="H320" s="4" t="s">
        <v>0</v>
      </c>
    </row>
    <row r="321" spans="8:8">
      <c r="H321" s="4" t="s">
        <v>0</v>
      </c>
    </row>
    <row r="322" spans="8:8">
      <c r="H322" s="4" t="s">
        <v>0</v>
      </c>
    </row>
    <row r="323" spans="8:8">
      <c r="H323" s="4" t="s">
        <v>0</v>
      </c>
    </row>
    <row r="324" spans="8:8">
      <c r="H324" s="4" t="s">
        <v>0</v>
      </c>
    </row>
    <row r="325" spans="8:8">
      <c r="H325" s="4" t="s">
        <v>0</v>
      </c>
    </row>
    <row r="326" spans="8:8">
      <c r="H326" s="4" t="s">
        <v>0</v>
      </c>
    </row>
    <row r="327" spans="8:8">
      <c r="H327" s="4" t="s">
        <v>0</v>
      </c>
    </row>
    <row r="328" spans="8:8">
      <c r="H328" s="4" t="s">
        <v>0</v>
      </c>
    </row>
    <row r="329" spans="8:8">
      <c r="H329" s="4" t="s">
        <v>0</v>
      </c>
    </row>
    <row r="330" spans="8:8">
      <c r="H330" s="4" t="s">
        <v>0</v>
      </c>
    </row>
    <row r="331" spans="8:8">
      <c r="H331" s="4" t="s">
        <v>0</v>
      </c>
    </row>
    <row r="332" spans="8:8">
      <c r="H332" s="4" t="s">
        <v>0</v>
      </c>
    </row>
    <row r="333" spans="8:8">
      <c r="H333" s="4" t="s">
        <v>0</v>
      </c>
    </row>
    <row r="334" spans="8:8">
      <c r="H334" s="4" t="s">
        <v>0</v>
      </c>
    </row>
    <row r="335" spans="8:8">
      <c r="H335" s="4" t="s">
        <v>0</v>
      </c>
    </row>
    <row r="336" spans="8:8">
      <c r="H336" s="4" t="s">
        <v>0</v>
      </c>
    </row>
    <row r="337" spans="8:8">
      <c r="H337" s="4" t="s">
        <v>0</v>
      </c>
    </row>
    <row r="338" spans="8:8">
      <c r="H338" s="4" t="s">
        <v>0</v>
      </c>
    </row>
    <row r="339" spans="8:8">
      <c r="H339" s="4" t="s">
        <v>0</v>
      </c>
    </row>
    <row r="340" spans="8:8">
      <c r="H340" s="4" t="s">
        <v>0</v>
      </c>
    </row>
    <row r="341" spans="8:8">
      <c r="H341" s="4" t="s">
        <v>0</v>
      </c>
    </row>
    <row r="342" spans="8:8">
      <c r="H342" s="4" t="s">
        <v>0</v>
      </c>
    </row>
    <row r="343" spans="8:8">
      <c r="H343" s="4" t="s">
        <v>0</v>
      </c>
    </row>
    <row r="344" spans="8:8">
      <c r="H344" s="4" t="s">
        <v>0</v>
      </c>
    </row>
    <row r="345" spans="8:8">
      <c r="H345" s="4" t="s">
        <v>0</v>
      </c>
    </row>
    <row r="346" spans="8:8">
      <c r="H346" s="4" t="s">
        <v>0</v>
      </c>
    </row>
    <row r="347" spans="8:8">
      <c r="H347" s="4" t="s">
        <v>0</v>
      </c>
    </row>
    <row r="348" spans="8:8">
      <c r="H348" s="4" t="s">
        <v>0</v>
      </c>
    </row>
    <row r="349" spans="8:8">
      <c r="H349" s="4" t="s">
        <v>0</v>
      </c>
    </row>
    <row r="350" spans="8:8">
      <c r="H350" s="4" t="s">
        <v>0</v>
      </c>
    </row>
    <row r="7895" spans="9:9">
      <c r="I7895" s="13"/>
    </row>
  </sheetData>
  <mergeCells count="7">
    <mergeCell ref="F10:F11"/>
    <mergeCell ref="G10:G11"/>
    <mergeCell ref="A1:I1"/>
    <mergeCell ref="A8:I8"/>
    <mergeCell ref="A6:I6"/>
    <mergeCell ref="A10:A11"/>
    <mergeCell ref="E10:E11"/>
  </mergeCells>
  <phoneticPr fontId="0" type="noConversion"/>
  <printOptions horizontalCentered="1" verticalCentered="1"/>
  <pageMargins left="0.39370078740157483" right="0" top="0" bottom="0" header="0" footer="0"/>
  <pageSetup scale="51" firstPageNumber="87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19.53_2014</vt:lpstr>
      <vt:lpstr>'19.53_2014'!Área_de_impresión</vt:lpstr>
      <vt:lpstr>'19.53_2014'!Imprimir_área_IM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2014-03-07T16:29:10Z</cp:lastPrinted>
  <dcterms:created xsi:type="dcterms:W3CDTF">2004-02-02T23:18:28Z</dcterms:created>
  <dcterms:modified xsi:type="dcterms:W3CDTF">2015-04-29T15:28:52Z</dcterms:modified>
</cp:coreProperties>
</file>